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1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<sst xmlns="http://schemas.openxmlformats.org/spreadsheetml/2006/main" count="19" uniqueCount="13">
  <si>
    <t>COSTI PERSONALE IV TRIMESTRE 2020</t>
  </si>
  <si>
    <t>ottobre</t>
  </si>
  <si>
    <t>novembre</t>
  </si>
  <si>
    <t>dicembre</t>
  </si>
  <si>
    <t>TOTALE</t>
  </si>
  <si>
    <t>competenze</t>
  </si>
  <si>
    <t>oneri sociali</t>
  </si>
  <si>
    <t>tempo determinato</t>
  </si>
  <si>
    <t>ruolo tecnico</t>
  </si>
  <si>
    <t>ruolo amm/vo</t>
  </si>
  <si>
    <t>tempo indeterminato</t>
  </si>
  <si>
    <t>direttore</t>
  </si>
  <si>
    <t>Totale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</si>
</sst>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YYYY\-MM\-DD"/>
    <numFmt numFmtId="166" formatCode="@"/>
    <numFmt numFmtId="167" formatCode="#,##0.00"/>
  </numFmts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">
    <xf numFmtId="164" fontId="0" fillId="0" borderId="0" xfId="0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Font="1" applyBorder="1" applyAlignment="1">
      <alignment horizontal="center" shrinkToFit="1"/>
    </xf>
    <xf numFmtId="164" fontId="1" fillId="0" borderId="0" xfId="0" applyFont="1" applyAlignment="1">
      <alignment/>
    </xf>
    <xf numFmtId="167" fontId="0" fillId="0" borderId="0" xfId="0" applyNumberFormat="1" applyAlignment="1">
      <alignment/>
    </xf>
    <xf numFmtId="167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17"/>
  <sheetViews>
    <sheetView tabSelected="1" workbookViewId="0" topLeftCell="A1">
      <selection activeCell="A3" sqref="A3"/>
    </sheetView>
  </sheetViews>
  <sheetFormatPr defaultColWidth="11.421875" defaultRowHeight="12.75"/>
  <cols>
    <col min="1" max="1" width="24.140625" style="0" customWidth="1"/>
    <col min="2" max="16384" width="11.57421875" style="0" customWidth="1"/>
  </cols>
  <sheetData>
    <row r="2" ht="12.75">
      <c r="A2" t="s">
        <v>0</v>
      </c>
    </row>
    <row r="3" ht="12.75">
      <c r="B3" s="1"/>
    </row>
    <row r="4" spans="2:9" ht="12.75">
      <c r="B4" s="2" t="s">
        <v>1</v>
      </c>
      <c r="C4" s="2"/>
      <c r="D4" s="2" t="s">
        <v>2</v>
      </c>
      <c r="E4" s="2"/>
      <c r="F4" s="2" t="s">
        <v>3</v>
      </c>
      <c r="G4" s="2"/>
      <c r="I4" s="3" t="s">
        <v>4</v>
      </c>
    </row>
    <row r="5" spans="2:9" ht="12.75">
      <c r="B5" t="s">
        <v>5</v>
      </c>
      <c r="C5" t="s">
        <v>6</v>
      </c>
      <c r="D5" t="s">
        <v>5</v>
      </c>
      <c r="E5" t="s">
        <v>6</v>
      </c>
      <c r="F5" t="s">
        <v>5</v>
      </c>
      <c r="G5" t="s">
        <v>6</v>
      </c>
      <c r="I5" s="3"/>
    </row>
    <row r="6" ht="12.75">
      <c r="I6" s="3"/>
    </row>
    <row r="7" spans="1:9" ht="12.75">
      <c r="A7" t="s">
        <v>7</v>
      </c>
      <c r="I7" s="3"/>
    </row>
    <row r="8" spans="1:9" ht="14.25">
      <c r="A8" t="s">
        <v>8</v>
      </c>
      <c r="B8" s="4">
        <v>2315.84</v>
      </c>
      <c r="C8" s="4">
        <f>-38.73+682.59</f>
        <v>643.86</v>
      </c>
      <c r="D8" s="4">
        <v>6234.42</v>
      </c>
      <c r="E8" s="4">
        <f>-116.19+1867.18</f>
        <v>1750.99</v>
      </c>
      <c r="F8" s="4">
        <v>8816.19</v>
      </c>
      <c r="G8" s="4">
        <f>2649.47-167.81</f>
        <v>2481.66</v>
      </c>
      <c r="H8" s="4"/>
      <c r="I8" s="5">
        <f>SUM(B8:G8)</f>
        <v>22242.960000000003</v>
      </c>
    </row>
    <row r="9" spans="1:9" ht="14.25">
      <c r="A9" t="s">
        <v>9</v>
      </c>
      <c r="B9" s="4">
        <v>1805.3</v>
      </c>
      <c r="C9" s="4">
        <f>-35.67+545.75</f>
        <v>510.08</v>
      </c>
      <c r="D9" s="4">
        <v>1805.3</v>
      </c>
      <c r="E9" s="4">
        <f>-35.67+545.75</f>
        <v>510.08</v>
      </c>
      <c r="F9" s="4">
        <v>2251.12</v>
      </c>
      <c r="G9" s="4">
        <f>680.78-44.58</f>
        <v>636.1999999999999</v>
      </c>
      <c r="H9" s="4"/>
      <c r="I9" s="5"/>
    </row>
    <row r="10" spans="2:9" ht="14.25">
      <c r="B10" s="4"/>
      <c r="C10" s="4"/>
      <c r="D10" s="4"/>
      <c r="E10" s="4"/>
      <c r="F10" s="4"/>
      <c r="G10" s="4"/>
      <c r="H10" s="4"/>
      <c r="I10" s="5"/>
    </row>
    <row r="11" spans="1:9" ht="14.25">
      <c r="A11" t="s">
        <v>10</v>
      </c>
      <c r="B11" s="4"/>
      <c r="C11" s="4"/>
      <c r="D11" s="4"/>
      <c r="E11" s="4"/>
      <c r="F11" s="4"/>
      <c r="G11" s="4"/>
      <c r="H11" s="4"/>
      <c r="I11" s="5"/>
    </row>
    <row r="12" spans="1:9" ht="14.25">
      <c r="A12" t="s">
        <v>9</v>
      </c>
      <c r="B12" s="4">
        <v>2189.53</v>
      </c>
      <c r="C12" s="4">
        <v>580.51</v>
      </c>
      <c r="D12" s="4">
        <v>2189.53</v>
      </c>
      <c r="E12" s="4">
        <v>580.51</v>
      </c>
      <c r="F12" s="4">
        <v>4252.06</v>
      </c>
      <c r="G12" s="4">
        <v>1130.79</v>
      </c>
      <c r="H12" s="4"/>
      <c r="I12" s="5">
        <f>SUM(B12:G12)</f>
        <v>10922.93</v>
      </c>
    </row>
    <row r="13" spans="1:9" ht="14.25">
      <c r="A13" t="s">
        <v>8</v>
      </c>
      <c r="B13" s="4">
        <v>4553.36</v>
      </c>
      <c r="C13" s="4">
        <f>-87.14+1292.31</f>
        <v>1205.1699999999998</v>
      </c>
      <c r="D13" s="4">
        <v>5988.8</v>
      </c>
      <c r="E13" s="4">
        <f>-116.19+1708.8</f>
        <v>1592.61</v>
      </c>
      <c r="F13" s="4">
        <v>8768.33</v>
      </c>
      <c r="G13" s="4">
        <f>2505.98-171.77</f>
        <v>2334.21</v>
      </c>
      <c r="H13" s="4"/>
      <c r="I13" s="5"/>
    </row>
    <row r="14" spans="2:9" ht="12.75">
      <c r="B14" s="4"/>
      <c r="C14" s="4"/>
      <c r="D14" s="4"/>
      <c r="E14" s="4"/>
      <c r="F14" s="4"/>
      <c r="G14" s="4"/>
      <c r="H14" s="4"/>
      <c r="I14" s="5"/>
    </row>
    <row r="15" spans="1:9" ht="14.25">
      <c r="A15" t="s">
        <v>11</v>
      </c>
      <c r="B15" s="4">
        <v>8477.49</v>
      </c>
      <c r="C15" s="4">
        <f>-169.55+2431.34</f>
        <v>2261.79</v>
      </c>
      <c r="D15" s="4">
        <v>8477.49</v>
      </c>
      <c r="E15" s="4">
        <f>2431.34-169.55</f>
        <v>2261.79</v>
      </c>
      <c r="F15" s="4">
        <v>8477.49</v>
      </c>
      <c r="G15" s="4">
        <f>2431.34-169.55</f>
        <v>2261.79</v>
      </c>
      <c r="H15" s="4"/>
      <c r="I15" s="5">
        <f>SUM(B15:G15)</f>
        <v>32217.839999999997</v>
      </c>
    </row>
    <row r="16" spans="2:9" ht="12.75">
      <c r="B16" s="4"/>
      <c r="C16" s="4"/>
      <c r="D16" s="4"/>
      <c r="E16" s="4"/>
      <c r="F16" s="4"/>
      <c r="G16" s="4"/>
      <c r="H16" s="4"/>
      <c r="I16" s="5"/>
    </row>
    <row r="17" spans="1:9" ht="12.75">
      <c r="A17" t="s">
        <v>12</v>
      </c>
      <c r="B17" s="4">
        <f>SUM(B8:B15)</f>
        <v>19341.519999999997</v>
      </c>
      <c r="C17" s="4">
        <f>SUM(C8:C15)</f>
        <v>5201.41</v>
      </c>
      <c r="D17" s="4">
        <f>SUM(D8:D15)</f>
        <v>24695.54</v>
      </c>
      <c r="E17" s="4">
        <f>SUM(E8:E15)</f>
        <v>6695.98</v>
      </c>
      <c r="F17" s="4">
        <f>SUM(F8:F15)</f>
        <v>32565.190000000002</v>
      </c>
      <c r="G17" s="4">
        <f>SUM(G8:G15)</f>
        <v>8844.65</v>
      </c>
      <c r="H17" s="4"/>
      <c r="I17" s="5">
        <f>SUM(I8:I15)</f>
        <v>65383.729999999996</v>
      </c>
    </row>
  </sheetData>
  <sheetProtection selectLockedCells="1" selectUnlockedCells="1"/>
  <mergeCells count="3">
    <mergeCell ref="B4:C4"/>
    <mergeCell ref="D4:E4"/>
    <mergeCell ref="F4:G4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2021-01-25T11:30:32Z</dcterms:created>
  <dcterms:modified xsi:type="dcterms:W3CDTF">2021-01-25T13:16:36Z</dcterms:modified>
  <cp:category/>
  <cp:version/>
  <cp:contentType/>
  <cp:contentStatus/>
  <cp:revision>4</cp:revision>
</cp:coreProperties>
</file>